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<sst xmlns="http://schemas.openxmlformats.org/spreadsheetml/2006/main" count="57" uniqueCount="50">
  <si>
    <t>МЕНЮ-требование</t>
  </si>
  <si>
    <t>УТВЕРЖДАЮ</t>
  </si>
  <si>
    <t xml:space="preserve">на выдачу продуктов на льготное питание детей </t>
  </si>
  <si>
    <t xml:space="preserve">Директор МБОУ СОШ с.Новое Демкино                      </t>
  </si>
  <si>
    <t>на                          2017г</t>
  </si>
  <si>
    <t>2023-2024 уч.год</t>
  </si>
  <si>
    <t>Сезон: Осень - зима</t>
  </si>
  <si>
    <t>___________________ Бабурина С.В.</t>
  </si>
  <si>
    <t>МБОУ СОШ с.Новое Демкино</t>
  </si>
  <si>
    <t>Меню №   12</t>
  </si>
  <si>
    <t>Хлеб пшеничный</t>
  </si>
  <si>
    <t>Хлеб ржано-пшеничный</t>
  </si>
  <si>
    <t>Макароны</t>
  </si>
  <si>
    <t>Сахар</t>
  </si>
  <si>
    <t>Рис</t>
  </si>
  <si>
    <t>Сл.масло</t>
  </si>
  <si>
    <t>Масло растит</t>
  </si>
  <si>
    <t>Молоко</t>
  </si>
  <si>
    <t>Мясо птицы</t>
  </si>
  <si>
    <t>Булочка ванил</t>
  </si>
  <si>
    <t>Сухофрукты</t>
  </si>
  <si>
    <t>Соль</t>
  </si>
  <si>
    <t>свекла</t>
  </si>
  <si>
    <t>Свежий огурец</t>
  </si>
  <si>
    <t>морковь</t>
  </si>
  <si>
    <t>Томат паста</t>
  </si>
  <si>
    <t>картофель</t>
  </si>
  <si>
    <t>лук</t>
  </si>
  <si>
    <t>Итого</t>
  </si>
  <si>
    <t>Количество продуктов питания, подлежащее закладке на одного человека</t>
  </si>
  <si>
    <t>Завтрак</t>
  </si>
  <si>
    <t>Каша рисовая</t>
  </si>
  <si>
    <t>Булочка ванильная</t>
  </si>
  <si>
    <t>Масло слив</t>
  </si>
  <si>
    <t>Итого на одного человека</t>
  </si>
  <si>
    <t>Итого к выдаче на общее число довольствующих  26</t>
  </si>
  <si>
    <t>Сумма на одного</t>
  </si>
  <si>
    <t>Цена</t>
  </si>
  <si>
    <t>На сумму</t>
  </si>
  <si>
    <t>Обед</t>
  </si>
  <si>
    <t>Салат витаминный</t>
  </si>
  <si>
    <t>Суп картофельный рисовой крупой</t>
  </si>
  <si>
    <t>Гуляш</t>
  </si>
  <si>
    <t>Макаронные изделия отварные</t>
  </si>
  <si>
    <t>Компот из смеси сухофруктов</t>
  </si>
  <si>
    <t>Итого к выдаче на общее число довольствующих   25</t>
  </si>
  <si>
    <t>Продукты на день</t>
  </si>
  <si>
    <t xml:space="preserve">Итого на одного человека </t>
  </si>
  <si>
    <t xml:space="preserve">Итого к выдаче на общее число довольствующих             Сумма </t>
  </si>
  <si>
    <t>Принял повар ______________________                                               Бухгалтер _________________________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</si>
</sst>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30"/>
      <name val="Times New Roman"/>
      <family val="1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textRotation="90" wrapText="1"/>
    </xf>
    <xf numFmtId="0" fontId="46" fillId="0" borderId="10" xfId="0" applyFont="1" applyBorder="1" applyAlignment="1">
      <alignment textRotation="90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7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5" fillId="0" borderId="0" xfId="0" applyFont="1" applyAlignment="1">
      <alignment horizontal="left"/>
    </xf>
    <xf numFmtId="0" fontId="9" fillId="0" borderId="0" xfId="0" applyFont="1" applyAlignment="1">
      <alignment/>
    </xf>
    <xf numFmtId="0" fontId="45" fillId="0" borderId="15" xfId="0" applyFont="1" applyBorder="1" applyAlignment="1">
      <alignment wrapText="1"/>
    </xf>
    <xf numFmtId="0" fontId="46" fillId="0" borderId="0" xfId="0" applyFont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7" xfId="0" applyFont="1" applyBorder="1" applyAlignment="1">
      <alignment horizontal="center" vertical="center" textRotation="90" wrapText="1"/>
    </xf>
    <xf numFmtId="0" fontId="45" fillId="0" borderId="11" xfId="0" applyFont="1" applyBorder="1" applyAlignment="1">
      <alignment vertical="top" wrapText="1"/>
    </xf>
    <xf numFmtId="0" fontId="45" fillId="0" borderId="13" xfId="0" applyFont="1" applyBorder="1" applyAlignment="1">
      <alignment vertical="top" wrapText="1"/>
    </xf>
    <xf numFmtId="0" fontId="45" fillId="0" borderId="0" xfId="0" applyFont="1" applyAlignment="1">
      <alignment horizontal="center"/>
    </xf>
    <xf numFmtId="0" fontId="45" fillId="0" borderId="11" xfId="0" applyFont="1" applyBorder="1" applyAlignment="1">
      <alignment horizontal="left" vertical="top" wrapText="1"/>
    </xf>
    <xf numFmtId="0" fontId="45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center" textRotation="90" wrapText="1"/>
    </xf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view="pageLayout" zoomScaleSheetLayoutView="118" workbookViewId="0" topLeftCell="A1">
      <selection activeCell="A4" sqref="A4:Z4"/>
    </sheetView>
  </sheetViews>
  <sheetFormatPr defaultColWidth="9.140625" defaultRowHeight="15" customHeight="1"/>
  <cols>
    <col min="1" max="1" width="4.00390625" style="1" customWidth="1"/>
    <col min="2" max="2" width="22.57421875" style="1" customWidth="1"/>
    <col min="3" max="3" width="5.28125" style="1" customWidth="1"/>
    <col min="4" max="4" width="4.8515625" style="1" customWidth="1"/>
    <col min="5" max="5" width="5.140625" style="1" customWidth="1"/>
    <col min="6" max="6" width="6.28125" style="1" customWidth="1"/>
    <col min="7" max="7" width="6.57421875" style="1" customWidth="1"/>
    <col min="8" max="8" width="6.421875" style="1" customWidth="1"/>
    <col min="9" max="9" width="5.57421875" style="1" customWidth="1"/>
    <col min="10" max="11" width="6.28125" style="1" customWidth="1"/>
    <col min="12" max="12" width="5.28125" style="20" customWidth="1"/>
    <col min="13" max="13" width="5.57421875" style="1" customWidth="1"/>
    <col min="14" max="14" width="6.00390625" style="1" customWidth="1"/>
    <col min="15" max="15" width="5.00390625" style="1" customWidth="1"/>
    <col min="16" max="16" width="5.28125" style="1" customWidth="1"/>
    <col min="17" max="17" width="5.00390625" style="1" customWidth="1"/>
    <col min="18" max="18" width="5.57421875" style="1" customWidth="1"/>
    <col min="19" max="19" width="4.7109375" style="1" customWidth="1"/>
    <col min="20" max="20" width="6.00390625" style="1" customWidth="1"/>
    <col min="21" max="21" width="9.28125" style="1" customWidth="1"/>
    <col min="22" max="16384" width="9.140625" style="1" customWidth="1"/>
  </cols>
  <sheetData>
    <row r="1" spans="1:26" ht="15">
      <c r="A1" s="2" t="s">
        <v>0</v>
      </c>
      <c r="B1" s="2"/>
      <c r="C1" s="2"/>
      <c r="D1" s="2"/>
      <c r="E1" s="2"/>
      <c r="F1" s="2"/>
      <c r="G1" s="2"/>
      <c r="H1" s="2"/>
      <c r="I1" s="2" t="s">
        <v>1</v>
      </c>
      <c r="J1" s="2"/>
      <c r="K1" s="2"/>
      <c r="L1" s="3"/>
      <c r="M1" s="2"/>
      <c r="N1" s="2"/>
      <c r="O1" s="2"/>
      <c r="P1" s="2"/>
      <c r="Q1" s="2"/>
      <c r="R1" s="2"/>
      <c r="S1" s="2"/>
      <c r="T1" s="4"/>
      <c r="U1" s="4"/>
      <c r="V1" s="4"/>
      <c r="W1" s="4"/>
      <c r="X1" s="4"/>
      <c r="Y1" s="4"/>
      <c r="Z1" s="2"/>
    </row>
    <row r="2" spans="1:26" ht="15">
      <c r="A2" s="2" t="s">
        <v>2</v>
      </c>
      <c r="B2" s="2"/>
      <c r="C2" s="2"/>
      <c r="D2" s="2"/>
      <c r="E2" s="2"/>
      <c r="F2" s="2"/>
      <c r="G2" s="2"/>
      <c r="H2" s="2"/>
      <c r="I2" s="2" t="s">
        <v>3</v>
      </c>
      <c r="J2" s="2"/>
      <c r="K2" s="2"/>
      <c r="L2" s="3"/>
      <c r="M2" s="2"/>
      <c r="N2" s="2"/>
      <c r="O2" s="2"/>
      <c r="P2" s="2"/>
      <c r="Q2" s="2"/>
      <c r="R2" s="2"/>
      <c r="S2" s="2"/>
      <c r="T2" s="4"/>
      <c r="U2" s="4"/>
      <c r="V2" s="4"/>
      <c r="W2" s="4"/>
      <c r="X2" s="4"/>
      <c r="Y2" s="4"/>
      <c r="Z2" s="2"/>
    </row>
    <row r="3" spans="1:26" ht="15">
      <c r="A3" s="2" t="s">
        <v>4</v>
      </c>
      <c r="B3" s="21" t="s">
        <v>5</v>
      </c>
      <c r="C3" s="21"/>
      <c r="D3" s="31" t="s">
        <v>6</v>
      </c>
      <c r="E3" s="31"/>
      <c r="F3" s="31"/>
      <c r="G3" s="31"/>
      <c r="H3" s="31"/>
      <c r="I3" s="2" t="s">
        <v>7</v>
      </c>
      <c r="J3" s="2"/>
      <c r="K3" s="2"/>
      <c r="L3" s="3"/>
      <c r="M3" s="2"/>
      <c r="N3" s="2"/>
      <c r="O3" s="2"/>
      <c r="P3" s="2"/>
      <c r="Q3" s="2"/>
      <c r="R3" s="2"/>
      <c r="S3" s="2"/>
      <c r="T3" s="4"/>
      <c r="U3" s="4"/>
      <c r="V3" s="4"/>
      <c r="W3" s="4"/>
      <c r="X3" s="4"/>
      <c r="Y3" s="4"/>
      <c r="Z3" s="2"/>
    </row>
    <row r="4" spans="1:26" ht="15">
      <c r="A4" s="22" t="s">
        <v>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57" customHeight="1">
      <c r="A5" s="23" t="s">
        <v>9</v>
      </c>
      <c r="B5" s="24"/>
      <c r="C5" s="5" t="s">
        <v>10</v>
      </c>
      <c r="D5" s="5" t="s">
        <v>11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5" t="s">
        <v>20</v>
      </c>
      <c r="N5" s="5" t="s">
        <v>21</v>
      </c>
      <c r="O5" s="5" t="s">
        <v>22</v>
      </c>
      <c r="P5" s="5" t="s">
        <v>23</v>
      </c>
      <c r="Q5" s="5" t="s">
        <v>24</v>
      </c>
      <c r="R5" s="5" t="s">
        <v>25</v>
      </c>
      <c r="S5" s="5" t="s">
        <v>26</v>
      </c>
      <c r="T5" s="5" t="s">
        <v>27</v>
      </c>
      <c r="U5" s="6" t="s">
        <v>28</v>
      </c>
      <c r="V5" s="2"/>
      <c r="W5" s="2"/>
      <c r="X5" s="2"/>
      <c r="Y5" s="2"/>
      <c r="Z5" s="2"/>
    </row>
    <row r="6" spans="1:26" ht="15">
      <c r="A6" s="25"/>
      <c r="B6" s="26"/>
      <c r="C6" s="7" t="s">
        <v>29</v>
      </c>
      <c r="D6" s="8"/>
      <c r="E6" s="8"/>
      <c r="F6" s="8"/>
      <c r="G6" s="8"/>
      <c r="H6" s="8"/>
      <c r="I6" s="8"/>
      <c r="J6" s="8"/>
      <c r="K6" s="8"/>
      <c r="L6" s="9"/>
      <c r="M6" s="9"/>
      <c r="N6" s="9"/>
      <c r="O6" s="9"/>
      <c r="P6" s="9"/>
      <c r="Q6" s="10"/>
      <c r="R6" s="10"/>
      <c r="S6" s="10"/>
      <c r="T6" s="10"/>
      <c r="U6" s="11"/>
      <c r="V6" s="2"/>
      <c r="W6" s="2"/>
      <c r="X6" s="2"/>
      <c r="Y6" s="2"/>
      <c r="Z6" s="2"/>
    </row>
    <row r="7" spans="1:26" ht="12" customHeight="1">
      <c r="A7" s="27" t="s">
        <v>30</v>
      </c>
      <c r="B7" s="12" t="s">
        <v>31</v>
      </c>
      <c r="C7" s="13"/>
      <c r="D7" s="13"/>
      <c r="E7" s="13"/>
      <c r="F7" s="13">
        <v>0.007</v>
      </c>
      <c r="G7" s="13">
        <v>0.055</v>
      </c>
      <c r="H7" s="13">
        <v>0.01</v>
      </c>
      <c r="I7" s="13"/>
      <c r="J7" s="13">
        <v>0.1</v>
      </c>
      <c r="K7" s="13"/>
      <c r="L7" s="13"/>
      <c r="M7" s="13"/>
      <c r="N7" s="13">
        <v>0.002</v>
      </c>
      <c r="O7" s="13"/>
      <c r="P7" s="13"/>
      <c r="Q7" s="13"/>
      <c r="R7" s="13"/>
      <c r="S7" s="13"/>
      <c r="T7" s="13"/>
      <c r="U7" s="11"/>
      <c r="V7" s="2"/>
      <c r="W7" s="2"/>
      <c r="X7" s="2"/>
      <c r="Y7" s="2"/>
      <c r="Z7" s="2"/>
    </row>
    <row r="8" spans="1:26" ht="12" customHeight="1">
      <c r="A8" s="28"/>
      <c r="B8" s="14" t="s">
        <v>32</v>
      </c>
      <c r="C8" s="13"/>
      <c r="D8" s="13"/>
      <c r="E8" s="13"/>
      <c r="F8" s="13"/>
      <c r="G8" s="13"/>
      <c r="H8" s="13"/>
      <c r="I8" s="13"/>
      <c r="J8" s="13"/>
      <c r="K8" s="13"/>
      <c r="L8" s="13">
        <v>0.05</v>
      </c>
      <c r="M8" s="13"/>
      <c r="N8" s="13"/>
      <c r="O8" s="13"/>
      <c r="P8" s="13"/>
      <c r="Q8" s="13"/>
      <c r="R8" s="13"/>
      <c r="S8" s="13"/>
      <c r="T8" s="13"/>
      <c r="U8" s="11"/>
      <c r="V8" s="2"/>
      <c r="W8" s="2"/>
      <c r="X8" s="2"/>
      <c r="Y8" s="2"/>
      <c r="Z8" s="2"/>
    </row>
    <row r="9" spans="1:26" ht="12" customHeight="1" thickBot="1">
      <c r="A9" s="28"/>
      <c r="B9" s="15" t="s">
        <v>17</v>
      </c>
      <c r="C9" s="13"/>
      <c r="D9" s="13"/>
      <c r="E9" s="13"/>
      <c r="F9" s="13"/>
      <c r="G9" s="13"/>
      <c r="H9" s="13"/>
      <c r="I9" s="13"/>
      <c r="J9" s="13">
        <v>0.2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1"/>
      <c r="V9" s="2"/>
      <c r="W9" s="2"/>
      <c r="X9" s="2"/>
      <c r="Y9" s="2"/>
      <c r="Z9" s="2"/>
    </row>
    <row r="10" spans="1:26" ht="12.75" customHeight="1" thickBot="1">
      <c r="A10" s="28"/>
      <c r="B10" s="15" t="s">
        <v>33</v>
      </c>
      <c r="C10" s="13"/>
      <c r="D10" s="13"/>
      <c r="E10" s="13"/>
      <c r="F10" s="13"/>
      <c r="G10" s="13"/>
      <c r="H10" s="13">
        <v>0.01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1"/>
      <c r="V10" s="2"/>
      <c r="W10" s="2"/>
      <c r="X10" s="2"/>
      <c r="Y10" s="2"/>
      <c r="Z10" s="2"/>
    </row>
    <row r="11" spans="1:26" ht="15">
      <c r="A11" s="29" t="s">
        <v>34</v>
      </c>
      <c r="B11" s="30"/>
      <c r="C11" s="13">
        <f aca="true" t="shared" si="0" ref="C11:T11">SUM(C7:C10)</f>
        <v>0</v>
      </c>
      <c r="D11" s="13">
        <f t="shared" si="0"/>
        <v>0</v>
      </c>
      <c r="E11" s="13">
        <f t="shared" si="0"/>
        <v>0</v>
      </c>
      <c r="F11" s="13">
        <f t="shared" si="0"/>
        <v>0.007</v>
      </c>
      <c r="G11" s="13">
        <f t="shared" si="0"/>
        <v>0.055</v>
      </c>
      <c r="H11" s="13">
        <f t="shared" si="0"/>
        <v>0.02</v>
      </c>
      <c r="I11" s="13">
        <f t="shared" si="0"/>
        <v>0</v>
      </c>
      <c r="J11" s="13">
        <f t="shared" si="0"/>
        <v>0.30000000000000004</v>
      </c>
      <c r="K11" s="13">
        <f t="shared" si="0"/>
        <v>0</v>
      </c>
      <c r="L11" s="13">
        <f t="shared" si="0"/>
        <v>0.05</v>
      </c>
      <c r="M11" s="13">
        <f t="shared" si="0"/>
        <v>0</v>
      </c>
      <c r="N11" s="13">
        <f t="shared" si="0"/>
        <v>0.002</v>
      </c>
      <c r="O11" s="13">
        <f t="shared" si="0"/>
        <v>0</v>
      </c>
      <c r="P11" s="13">
        <f t="shared" si="0"/>
        <v>0</v>
      </c>
      <c r="Q11" s="13">
        <f t="shared" si="0"/>
        <v>0</v>
      </c>
      <c r="R11" s="13">
        <f t="shared" si="0"/>
        <v>0</v>
      </c>
      <c r="S11" s="13">
        <f t="shared" si="0"/>
        <v>0</v>
      </c>
      <c r="T11" s="13">
        <f t="shared" si="0"/>
        <v>0</v>
      </c>
      <c r="U11" s="11"/>
      <c r="V11" s="2"/>
      <c r="W11" s="2"/>
      <c r="X11" s="2"/>
      <c r="Y11" s="2"/>
      <c r="Z11" s="2"/>
    </row>
    <row r="12" spans="1:26" ht="24" customHeight="1">
      <c r="A12" s="32" t="s">
        <v>35</v>
      </c>
      <c r="B12" s="33"/>
      <c r="C12" s="13">
        <f>PRODUCT(C11,26)</f>
        <v>0</v>
      </c>
      <c r="D12" s="13">
        <f aca="true" t="shared" si="1" ref="D12:T12">PRODUCT(D11,26)</f>
        <v>0</v>
      </c>
      <c r="E12" s="13">
        <f t="shared" si="1"/>
        <v>0</v>
      </c>
      <c r="F12" s="13">
        <f t="shared" si="1"/>
        <v>0.182</v>
      </c>
      <c r="G12" s="13">
        <f t="shared" si="1"/>
        <v>1.43</v>
      </c>
      <c r="H12" s="13">
        <f t="shared" si="1"/>
        <v>0.52</v>
      </c>
      <c r="I12" s="13">
        <f t="shared" si="1"/>
        <v>0</v>
      </c>
      <c r="J12" s="13">
        <f t="shared" si="1"/>
        <v>7.800000000000001</v>
      </c>
      <c r="K12" s="13">
        <f t="shared" si="1"/>
        <v>0</v>
      </c>
      <c r="L12" s="13">
        <f t="shared" si="1"/>
        <v>1.3</v>
      </c>
      <c r="M12" s="13">
        <f t="shared" si="1"/>
        <v>0</v>
      </c>
      <c r="N12" s="13">
        <f t="shared" si="1"/>
        <v>0.052000000000000005</v>
      </c>
      <c r="O12" s="13">
        <f t="shared" si="1"/>
        <v>0</v>
      </c>
      <c r="P12" s="13">
        <f t="shared" si="1"/>
        <v>0</v>
      </c>
      <c r="Q12" s="13">
        <f t="shared" si="1"/>
        <v>0</v>
      </c>
      <c r="R12" s="13">
        <f t="shared" si="1"/>
        <v>0</v>
      </c>
      <c r="S12" s="13">
        <f t="shared" si="1"/>
        <v>0</v>
      </c>
      <c r="T12" s="13">
        <f t="shared" si="1"/>
        <v>0</v>
      </c>
      <c r="U12" s="11"/>
      <c r="V12" s="2"/>
      <c r="W12" s="2"/>
      <c r="X12" s="2"/>
      <c r="Y12" s="2"/>
      <c r="Z12" s="2"/>
    </row>
    <row r="13" spans="1:26" ht="15">
      <c r="A13" s="34" t="s">
        <v>36</v>
      </c>
      <c r="B13" s="35"/>
      <c r="C13" s="13">
        <f aca="true" t="shared" si="2" ref="C13:T13">PRODUCT(C11,C14)</f>
        <v>0</v>
      </c>
      <c r="D13" s="13">
        <f t="shared" si="2"/>
        <v>0</v>
      </c>
      <c r="E13" s="13">
        <f t="shared" si="2"/>
        <v>0</v>
      </c>
      <c r="F13" s="13">
        <f t="shared" si="2"/>
        <v>0.49</v>
      </c>
      <c r="G13" s="13">
        <f t="shared" si="2"/>
        <v>4.95</v>
      </c>
      <c r="H13" s="13">
        <f t="shared" si="2"/>
        <v>12</v>
      </c>
      <c r="I13" s="13">
        <f t="shared" si="2"/>
        <v>0</v>
      </c>
      <c r="J13" s="13">
        <f t="shared" si="2"/>
        <v>19.500000000000004</v>
      </c>
      <c r="K13" s="13">
        <f t="shared" si="2"/>
        <v>0</v>
      </c>
      <c r="L13" s="13">
        <f t="shared" si="2"/>
        <v>5</v>
      </c>
      <c r="M13" s="13">
        <f t="shared" si="2"/>
        <v>0</v>
      </c>
      <c r="N13" s="13">
        <f t="shared" si="2"/>
        <v>0.05</v>
      </c>
      <c r="O13" s="13">
        <f t="shared" si="2"/>
        <v>0</v>
      </c>
      <c r="P13" s="13">
        <f t="shared" si="2"/>
        <v>0</v>
      </c>
      <c r="Q13" s="13">
        <f t="shared" si="2"/>
        <v>0</v>
      </c>
      <c r="R13" s="13">
        <f t="shared" si="2"/>
        <v>0</v>
      </c>
      <c r="S13" s="13">
        <f t="shared" si="2"/>
        <v>0</v>
      </c>
      <c r="T13" s="13">
        <f t="shared" si="2"/>
        <v>0</v>
      </c>
      <c r="U13" s="13">
        <f>SUM(C13:T13)</f>
        <v>41.99</v>
      </c>
      <c r="V13" s="4"/>
      <c r="W13" s="4"/>
      <c r="X13" s="4"/>
      <c r="Y13" s="4"/>
      <c r="Z13" s="4"/>
    </row>
    <row r="14" spans="1:26" ht="15">
      <c r="A14" s="36" t="s">
        <v>37</v>
      </c>
      <c r="B14" s="37"/>
      <c r="C14" s="16">
        <v>75</v>
      </c>
      <c r="D14" s="13">
        <v>60</v>
      </c>
      <c r="E14" s="13">
        <v>70</v>
      </c>
      <c r="F14" s="13">
        <v>70</v>
      </c>
      <c r="G14" s="13">
        <v>90</v>
      </c>
      <c r="H14" s="13">
        <v>600</v>
      </c>
      <c r="I14" s="13">
        <v>150</v>
      </c>
      <c r="J14" s="13">
        <v>65</v>
      </c>
      <c r="K14" s="13">
        <v>210</v>
      </c>
      <c r="L14" s="13">
        <v>100</v>
      </c>
      <c r="M14" s="13">
        <v>150</v>
      </c>
      <c r="N14" s="13">
        <v>25</v>
      </c>
      <c r="O14" s="13">
        <v>0</v>
      </c>
      <c r="P14" s="16">
        <v>180</v>
      </c>
      <c r="Q14" s="13">
        <v>0</v>
      </c>
      <c r="R14" s="13">
        <v>250</v>
      </c>
      <c r="S14" s="13">
        <v>0</v>
      </c>
      <c r="T14" s="13">
        <v>25</v>
      </c>
      <c r="U14" s="13"/>
      <c r="V14" s="2"/>
      <c r="W14" s="2"/>
      <c r="X14" s="2"/>
      <c r="Y14" s="2"/>
      <c r="Z14" s="2"/>
    </row>
    <row r="15" spans="1:26" ht="15">
      <c r="A15" s="32" t="s">
        <v>38</v>
      </c>
      <c r="B15" s="33"/>
      <c r="C15" s="13">
        <f>PRODUCT(C12,C14)</f>
        <v>0</v>
      </c>
      <c r="D15" s="13">
        <f aca="true" t="shared" si="3" ref="D15:T15">PRODUCT(D12,D14)</f>
        <v>0</v>
      </c>
      <c r="E15" s="13">
        <f t="shared" si="3"/>
        <v>0</v>
      </c>
      <c r="F15" s="13">
        <f t="shared" si="3"/>
        <v>12.74</v>
      </c>
      <c r="G15" s="13">
        <f t="shared" si="3"/>
        <v>128.7</v>
      </c>
      <c r="H15" s="13">
        <f t="shared" si="3"/>
        <v>312</v>
      </c>
      <c r="I15" s="13">
        <f t="shared" si="3"/>
        <v>0</v>
      </c>
      <c r="J15" s="13">
        <f t="shared" si="3"/>
        <v>507.00000000000006</v>
      </c>
      <c r="K15" s="13">
        <f t="shared" si="3"/>
        <v>0</v>
      </c>
      <c r="L15" s="13">
        <f t="shared" si="3"/>
        <v>130</v>
      </c>
      <c r="M15" s="13">
        <f t="shared" si="3"/>
        <v>0</v>
      </c>
      <c r="N15" s="13">
        <f t="shared" si="3"/>
        <v>1.3</v>
      </c>
      <c r="O15" s="13">
        <f t="shared" si="3"/>
        <v>0</v>
      </c>
      <c r="P15" s="13">
        <f t="shared" si="3"/>
        <v>0</v>
      </c>
      <c r="Q15" s="13">
        <f t="shared" si="3"/>
        <v>0</v>
      </c>
      <c r="R15" s="13">
        <f t="shared" si="3"/>
        <v>0</v>
      </c>
      <c r="S15" s="13">
        <f t="shared" si="3"/>
        <v>0</v>
      </c>
      <c r="T15" s="13">
        <f t="shared" si="3"/>
        <v>0</v>
      </c>
      <c r="U15" s="13">
        <f>SUM(C15:T15)</f>
        <v>1091.74</v>
      </c>
      <c r="V15" s="2"/>
      <c r="W15" s="2"/>
      <c r="X15" s="2"/>
      <c r="Y15" s="2"/>
      <c r="Z15" s="2"/>
    </row>
    <row r="16" spans="1:26" ht="16.5" customHeight="1" thickBot="1">
      <c r="A16" s="38" t="s">
        <v>39</v>
      </c>
      <c r="B16" s="15" t="s">
        <v>40</v>
      </c>
      <c r="C16" s="13"/>
      <c r="D16" s="13"/>
      <c r="E16" s="13"/>
      <c r="F16" s="13"/>
      <c r="G16" s="13"/>
      <c r="H16" s="13"/>
      <c r="I16" s="13">
        <v>0.005</v>
      </c>
      <c r="J16" s="13"/>
      <c r="K16" s="13"/>
      <c r="L16" s="13"/>
      <c r="M16" s="13"/>
      <c r="N16" s="13">
        <v>0.001</v>
      </c>
      <c r="O16" s="13">
        <v>0.1</v>
      </c>
      <c r="P16" s="13">
        <v>0.01</v>
      </c>
      <c r="Q16" s="13"/>
      <c r="R16" s="13"/>
      <c r="S16" s="13"/>
      <c r="T16" s="13"/>
      <c r="U16" s="13"/>
      <c r="V16" s="2"/>
      <c r="W16" s="2"/>
      <c r="X16" s="2"/>
      <c r="Y16" s="2"/>
      <c r="Z16" s="2"/>
    </row>
    <row r="17" spans="1:26" ht="23.25" customHeight="1" thickBot="1">
      <c r="A17" s="38"/>
      <c r="B17" s="15" t="s">
        <v>41</v>
      </c>
      <c r="C17" s="13"/>
      <c r="D17" s="13"/>
      <c r="E17" s="13"/>
      <c r="F17" s="13"/>
      <c r="G17" s="13">
        <v>0.02</v>
      </c>
      <c r="H17" s="13"/>
      <c r="I17" s="13">
        <v>0.005</v>
      </c>
      <c r="J17" s="13"/>
      <c r="K17" s="13">
        <v>0.03</v>
      </c>
      <c r="L17" s="13"/>
      <c r="M17" s="13"/>
      <c r="N17" s="13"/>
      <c r="O17" s="13"/>
      <c r="P17" s="13"/>
      <c r="Q17" s="13">
        <v>0.01</v>
      </c>
      <c r="R17" s="13"/>
      <c r="S17" s="13">
        <v>0.1</v>
      </c>
      <c r="T17" s="13">
        <v>0.005</v>
      </c>
      <c r="U17" s="13"/>
      <c r="V17" s="2"/>
      <c r="W17" s="2"/>
      <c r="X17" s="2"/>
      <c r="Y17" s="2"/>
      <c r="Z17" s="2"/>
    </row>
    <row r="18" spans="1:26" ht="15" customHeight="1" thickBot="1">
      <c r="A18" s="38"/>
      <c r="B18" s="15" t="s">
        <v>42</v>
      </c>
      <c r="C18" s="13"/>
      <c r="D18" s="13"/>
      <c r="E18" s="13"/>
      <c r="F18" s="13"/>
      <c r="G18" s="13"/>
      <c r="H18" s="13"/>
      <c r="I18" s="13">
        <v>0.006</v>
      </c>
      <c r="J18" s="13"/>
      <c r="K18" s="16">
        <v>0.06</v>
      </c>
      <c r="L18" s="13"/>
      <c r="M18" s="13"/>
      <c r="N18" s="13"/>
      <c r="O18" s="13"/>
      <c r="P18" s="13"/>
      <c r="Q18" s="13">
        <v>0.01</v>
      </c>
      <c r="R18" s="13">
        <v>0.005</v>
      </c>
      <c r="S18" s="13"/>
      <c r="T18" s="13">
        <v>0.01</v>
      </c>
      <c r="U18" s="13"/>
      <c r="V18" s="2"/>
      <c r="W18" s="2"/>
      <c r="X18" s="2"/>
      <c r="Y18" s="2"/>
      <c r="Z18" s="2"/>
    </row>
    <row r="19" spans="1:26" ht="12.75" customHeight="1" thickBot="1">
      <c r="A19" s="38"/>
      <c r="B19" s="15" t="s">
        <v>43</v>
      </c>
      <c r="C19" s="13"/>
      <c r="D19" s="13"/>
      <c r="E19" s="13">
        <v>0.07</v>
      </c>
      <c r="F19" s="13"/>
      <c r="G19" s="13"/>
      <c r="H19" s="13">
        <v>0.01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2"/>
      <c r="W19" s="2"/>
      <c r="X19" s="2"/>
      <c r="Y19" s="2"/>
      <c r="Z19" s="2"/>
    </row>
    <row r="20" spans="1:26" ht="13.5" customHeight="1" thickBot="1">
      <c r="A20" s="38"/>
      <c r="B20" s="15" t="s">
        <v>44</v>
      </c>
      <c r="C20" s="13"/>
      <c r="D20" s="13"/>
      <c r="E20" s="13"/>
      <c r="F20" s="13">
        <v>0.02</v>
      </c>
      <c r="G20" s="13"/>
      <c r="H20" s="13"/>
      <c r="I20" s="13"/>
      <c r="J20" s="13"/>
      <c r="K20" s="13"/>
      <c r="L20" s="13"/>
      <c r="M20" s="13">
        <v>0.03</v>
      </c>
      <c r="N20" s="13"/>
      <c r="O20" s="13"/>
      <c r="P20" s="13"/>
      <c r="Q20" s="13"/>
      <c r="R20" s="13"/>
      <c r="S20" s="13"/>
      <c r="T20" s="13"/>
      <c r="U20" s="13"/>
      <c r="V20" s="2"/>
      <c r="W20" s="2"/>
      <c r="X20" s="2"/>
      <c r="Y20" s="2"/>
      <c r="Z20" s="2"/>
    </row>
    <row r="21" spans="1:26" ht="11.25" customHeight="1" thickBot="1">
      <c r="A21" s="38"/>
      <c r="B21" s="15" t="s">
        <v>10</v>
      </c>
      <c r="C21" s="13">
        <v>0.04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2"/>
      <c r="W21" s="2"/>
      <c r="X21" s="2"/>
      <c r="Y21" s="2"/>
      <c r="Z21" s="2"/>
    </row>
    <row r="22" spans="1:26" ht="12" customHeight="1" thickBot="1">
      <c r="A22" s="38"/>
      <c r="B22" s="15" t="s">
        <v>11</v>
      </c>
      <c r="C22" s="13"/>
      <c r="D22" s="13">
        <v>0.04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2"/>
      <c r="W22" s="2"/>
      <c r="X22" s="2"/>
      <c r="Y22" s="2"/>
      <c r="Z22" s="2"/>
    </row>
    <row r="23" spans="1:26" ht="15">
      <c r="A23" s="36" t="s">
        <v>34</v>
      </c>
      <c r="B23" s="37"/>
      <c r="C23" s="13">
        <f>SUM(C16:C22)</f>
        <v>0.04</v>
      </c>
      <c r="D23" s="13">
        <f aca="true" t="shared" si="4" ref="D23:T23">SUM(D16:D22)</f>
        <v>0.04</v>
      </c>
      <c r="E23" s="13">
        <f t="shared" si="4"/>
        <v>0.07</v>
      </c>
      <c r="F23" s="13">
        <f t="shared" si="4"/>
        <v>0.02</v>
      </c>
      <c r="G23" s="13">
        <f t="shared" si="4"/>
        <v>0.02</v>
      </c>
      <c r="H23" s="13">
        <f t="shared" si="4"/>
        <v>0.01</v>
      </c>
      <c r="I23" s="13">
        <f t="shared" si="4"/>
        <v>0.016</v>
      </c>
      <c r="J23" s="13">
        <f t="shared" si="4"/>
        <v>0</v>
      </c>
      <c r="K23" s="13">
        <f t="shared" si="4"/>
        <v>0.09</v>
      </c>
      <c r="L23" s="13">
        <f t="shared" si="4"/>
        <v>0</v>
      </c>
      <c r="M23" s="13">
        <f t="shared" si="4"/>
        <v>0.03</v>
      </c>
      <c r="N23" s="13">
        <f t="shared" si="4"/>
        <v>0.001</v>
      </c>
      <c r="O23" s="13">
        <f t="shared" si="4"/>
        <v>0.1</v>
      </c>
      <c r="P23" s="13">
        <f t="shared" si="4"/>
        <v>0.01</v>
      </c>
      <c r="Q23" s="13">
        <f t="shared" si="4"/>
        <v>0.02</v>
      </c>
      <c r="R23" s="13">
        <f t="shared" si="4"/>
        <v>0.005</v>
      </c>
      <c r="S23" s="13">
        <f t="shared" si="4"/>
        <v>0.1</v>
      </c>
      <c r="T23" s="13">
        <f t="shared" si="4"/>
        <v>0.015</v>
      </c>
      <c r="U23" s="13"/>
      <c r="V23" s="2"/>
      <c r="W23" s="2"/>
      <c r="X23" s="2"/>
      <c r="Y23" s="2"/>
      <c r="Z23" s="2"/>
    </row>
    <row r="24" spans="1:26" ht="23.25" customHeight="1">
      <c r="A24" s="32" t="s">
        <v>45</v>
      </c>
      <c r="B24" s="33"/>
      <c r="C24" s="13">
        <f>PRODUCT(C23,25)</f>
        <v>1</v>
      </c>
      <c r="D24" s="13">
        <f aca="true" t="shared" si="5" ref="D24:T24">PRODUCT(D23,25)</f>
        <v>1</v>
      </c>
      <c r="E24" s="13">
        <f t="shared" si="5"/>
        <v>1.7500000000000002</v>
      </c>
      <c r="F24" s="13">
        <f t="shared" si="5"/>
        <v>0.5</v>
      </c>
      <c r="G24" s="13">
        <f t="shared" si="5"/>
        <v>0.5</v>
      </c>
      <c r="H24" s="13">
        <f t="shared" si="5"/>
        <v>0.25</v>
      </c>
      <c r="I24" s="13">
        <f t="shared" si="5"/>
        <v>0.4</v>
      </c>
      <c r="J24" s="13">
        <f t="shared" si="5"/>
        <v>0</v>
      </c>
      <c r="K24" s="13">
        <f t="shared" si="5"/>
        <v>2.25</v>
      </c>
      <c r="L24" s="13">
        <f t="shared" si="5"/>
        <v>0</v>
      </c>
      <c r="M24" s="13">
        <f t="shared" si="5"/>
        <v>0.75</v>
      </c>
      <c r="N24" s="13">
        <f t="shared" si="5"/>
        <v>0.025</v>
      </c>
      <c r="O24" s="13">
        <f t="shared" si="5"/>
        <v>2.5</v>
      </c>
      <c r="P24" s="13">
        <f t="shared" si="5"/>
        <v>0.25</v>
      </c>
      <c r="Q24" s="13">
        <f t="shared" si="5"/>
        <v>0.5</v>
      </c>
      <c r="R24" s="13">
        <f t="shared" si="5"/>
        <v>0.125</v>
      </c>
      <c r="S24" s="13">
        <f t="shared" si="5"/>
        <v>2.5</v>
      </c>
      <c r="T24" s="13">
        <f t="shared" si="5"/>
        <v>0.375</v>
      </c>
      <c r="U24" s="13"/>
      <c r="V24" s="2"/>
      <c r="W24" s="2"/>
      <c r="X24" s="2"/>
      <c r="Y24" s="2"/>
      <c r="Z24" s="2"/>
    </row>
    <row r="25" spans="1:26" ht="15">
      <c r="A25" s="34" t="s">
        <v>36</v>
      </c>
      <c r="B25" s="35"/>
      <c r="C25" s="13">
        <f aca="true" t="shared" si="6" ref="C25:T25">PRODUCT(C23,C26)</f>
        <v>3</v>
      </c>
      <c r="D25" s="13">
        <f t="shared" si="6"/>
        <v>2.4</v>
      </c>
      <c r="E25" s="13">
        <f t="shared" si="6"/>
        <v>4.9</v>
      </c>
      <c r="F25" s="13">
        <f t="shared" si="6"/>
        <v>1.4000000000000001</v>
      </c>
      <c r="G25" s="13">
        <f t="shared" si="6"/>
        <v>1.8</v>
      </c>
      <c r="H25" s="13">
        <f t="shared" si="6"/>
        <v>6</v>
      </c>
      <c r="I25" s="13">
        <f t="shared" si="6"/>
        <v>2.4</v>
      </c>
      <c r="J25" s="13">
        <f t="shared" si="6"/>
        <v>0</v>
      </c>
      <c r="K25" s="13">
        <f t="shared" si="6"/>
        <v>18.9</v>
      </c>
      <c r="L25" s="13">
        <f t="shared" si="6"/>
        <v>0</v>
      </c>
      <c r="M25" s="13">
        <f t="shared" si="6"/>
        <v>4.5</v>
      </c>
      <c r="N25" s="13">
        <f t="shared" si="6"/>
        <v>0.025</v>
      </c>
      <c r="O25" s="13">
        <f t="shared" si="6"/>
        <v>0</v>
      </c>
      <c r="P25" s="13">
        <f t="shared" si="6"/>
        <v>1.8</v>
      </c>
      <c r="Q25" s="13">
        <f t="shared" si="6"/>
        <v>0</v>
      </c>
      <c r="R25" s="13">
        <f t="shared" si="6"/>
        <v>1.25</v>
      </c>
      <c r="S25" s="13">
        <f t="shared" si="6"/>
        <v>0</v>
      </c>
      <c r="T25" s="13">
        <f t="shared" si="6"/>
        <v>0.375</v>
      </c>
      <c r="U25" s="13">
        <f>SUM(C25:T25)</f>
        <v>48.74999999999999</v>
      </c>
      <c r="V25" s="4"/>
      <c r="W25" s="4"/>
      <c r="X25" s="4"/>
      <c r="Y25" s="4"/>
      <c r="Z25" s="4"/>
    </row>
    <row r="26" spans="1:26" ht="15">
      <c r="A26" s="36" t="s">
        <v>37</v>
      </c>
      <c r="B26" s="37"/>
      <c r="C26" s="16">
        <v>75</v>
      </c>
      <c r="D26" s="13">
        <v>60</v>
      </c>
      <c r="E26" s="13">
        <v>70</v>
      </c>
      <c r="F26" s="13">
        <v>70</v>
      </c>
      <c r="G26" s="13">
        <v>90</v>
      </c>
      <c r="H26" s="13">
        <v>600</v>
      </c>
      <c r="I26" s="13">
        <v>150</v>
      </c>
      <c r="J26" s="13">
        <v>65</v>
      </c>
      <c r="K26" s="13">
        <v>210</v>
      </c>
      <c r="L26" s="13">
        <v>100</v>
      </c>
      <c r="M26" s="13">
        <v>150</v>
      </c>
      <c r="N26" s="13">
        <v>25</v>
      </c>
      <c r="O26" s="13">
        <v>0</v>
      </c>
      <c r="P26" s="16">
        <v>180</v>
      </c>
      <c r="Q26" s="13">
        <v>0</v>
      </c>
      <c r="R26" s="13">
        <v>250</v>
      </c>
      <c r="S26" s="13">
        <v>0</v>
      </c>
      <c r="T26" s="13">
        <v>25</v>
      </c>
      <c r="U26" s="13"/>
      <c r="V26" s="2"/>
      <c r="W26" s="2"/>
      <c r="X26" s="2"/>
      <c r="Y26" s="2"/>
      <c r="Z26" s="2"/>
    </row>
    <row r="27" spans="1:26" ht="15">
      <c r="A27" s="32" t="s">
        <v>38</v>
      </c>
      <c r="B27" s="33"/>
      <c r="C27" s="13">
        <f>PRODUCT(C24,C26)</f>
        <v>75</v>
      </c>
      <c r="D27" s="13">
        <f aca="true" t="shared" si="7" ref="D27:T27">PRODUCT(D24,D26)</f>
        <v>60</v>
      </c>
      <c r="E27" s="13">
        <f t="shared" si="7"/>
        <v>122.50000000000001</v>
      </c>
      <c r="F27" s="13">
        <f t="shared" si="7"/>
        <v>35</v>
      </c>
      <c r="G27" s="13">
        <f t="shared" si="7"/>
        <v>45</v>
      </c>
      <c r="H27" s="13">
        <f t="shared" si="7"/>
        <v>150</v>
      </c>
      <c r="I27" s="13">
        <f t="shared" si="7"/>
        <v>60</v>
      </c>
      <c r="J27" s="13">
        <f t="shared" si="7"/>
        <v>0</v>
      </c>
      <c r="K27" s="13">
        <f t="shared" si="7"/>
        <v>472.5</v>
      </c>
      <c r="L27" s="13">
        <f t="shared" si="7"/>
        <v>0</v>
      </c>
      <c r="M27" s="13">
        <f t="shared" si="7"/>
        <v>112.5</v>
      </c>
      <c r="N27" s="13">
        <f t="shared" si="7"/>
        <v>0.625</v>
      </c>
      <c r="O27" s="13">
        <f t="shared" si="7"/>
        <v>0</v>
      </c>
      <c r="P27" s="13">
        <f t="shared" si="7"/>
        <v>45</v>
      </c>
      <c r="Q27" s="13">
        <f t="shared" si="7"/>
        <v>0</v>
      </c>
      <c r="R27" s="13">
        <f t="shared" si="7"/>
        <v>31.25</v>
      </c>
      <c r="S27" s="13">
        <f t="shared" si="7"/>
        <v>0</v>
      </c>
      <c r="T27" s="13">
        <f t="shared" si="7"/>
        <v>9.375</v>
      </c>
      <c r="U27" s="13">
        <f>SUM(C27:T27)</f>
        <v>1218.75</v>
      </c>
      <c r="V27" s="2"/>
      <c r="W27" s="2"/>
      <c r="X27" s="2"/>
      <c r="Y27" s="2"/>
      <c r="Z27" s="2"/>
    </row>
    <row r="28" spans="1:26" ht="15">
      <c r="A28" s="32" t="s">
        <v>46</v>
      </c>
      <c r="B28" s="33"/>
      <c r="C28" s="13">
        <f>SUM(C12,C24)</f>
        <v>1</v>
      </c>
      <c r="D28" s="13">
        <f aca="true" t="shared" si="8" ref="D28:T28">SUM(D12,D24)</f>
        <v>1</v>
      </c>
      <c r="E28" s="13">
        <f t="shared" si="8"/>
        <v>1.7500000000000002</v>
      </c>
      <c r="F28" s="13">
        <f t="shared" si="8"/>
        <v>0.6819999999999999</v>
      </c>
      <c r="G28" s="13">
        <f t="shared" si="8"/>
        <v>1.93</v>
      </c>
      <c r="H28" s="13">
        <f t="shared" si="8"/>
        <v>0.77</v>
      </c>
      <c r="I28" s="13">
        <f t="shared" si="8"/>
        <v>0.4</v>
      </c>
      <c r="J28" s="13">
        <f t="shared" si="8"/>
        <v>7.800000000000001</v>
      </c>
      <c r="K28" s="13">
        <f t="shared" si="8"/>
        <v>2.25</v>
      </c>
      <c r="L28" s="13">
        <f t="shared" si="8"/>
        <v>1.3</v>
      </c>
      <c r="M28" s="13">
        <f t="shared" si="8"/>
        <v>0.75</v>
      </c>
      <c r="N28" s="13">
        <f t="shared" si="8"/>
        <v>0.07700000000000001</v>
      </c>
      <c r="O28" s="13">
        <f t="shared" si="8"/>
        <v>2.5</v>
      </c>
      <c r="P28" s="13">
        <f t="shared" si="8"/>
        <v>0.25</v>
      </c>
      <c r="Q28" s="13">
        <f t="shared" si="8"/>
        <v>0.5</v>
      </c>
      <c r="R28" s="13">
        <f t="shared" si="8"/>
        <v>0.125</v>
      </c>
      <c r="S28" s="13">
        <f t="shared" si="8"/>
        <v>2.5</v>
      </c>
      <c r="T28" s="13">
        <f t="shared" si="8"/>
        <v>0.375</v>
      </c>
      <c r="U28" s="13"/>
      <c r="V28" s="2"/>
      <c r="W28" s="2"/>
      <c r="X28" s="2"/>
      <c r="Y28" s="2"/>
      <c r="Z28" s="2"/>
    </row>
    <row r="29" spans="1:26" ht="12.75" customHeight="1">
      <c r="A29" s="17" t="s">
        <v>47</v>
      </c>
      <c r="B29" s="17"/>
      <c r="C29" s="39">
        <f>SUM(U13,U25)</f>
        <v>90.74</v>
      </c>
      <c r="D29" s="39"/>
      <c r="E29" s="17"/>
      <c r="F29" s="17"/>
      <c r="G29" s="17"/>
      <c r="H29" s="17"/>
      <c r="I29" s="17"/>
      <c r="J29" s="17"/>
      <c r="K29" s="17"/>
      <c r="L29" s="18"/>
      <c r="M29" s="17"/>
      <c r="N29" s="17"/>
      <c r="O29" s="17"/>
      <c r="P29" s="17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>
      <c r="A30" s="40" t="s">
        <v>48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31">
        <f>SUM(U15,U27)</f>
        <v>2310.49</v>
      </c>
      <c r="M30" s="31"/>
      <c r="N30" s="19"/>
      <c r="O30" s="19"/>
      <c r="P30" s="19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>
      <c r="A31" s="40" t="s">
        <v>49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19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3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3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3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</sheetData>
  <sheetProtection/>
  <mergeCells count="22">
    <mergeCell ref="A30:K30"/>
    <mergeCell ref="L30:M30"/>
    <mergeCell ref="A31:O31"/>
    <mergeCell ref="A23:B23"/>
    <mergeCell ref="A24:B24"/>
    <mergeCell ref="A25:B25"/>
    <mergeCell ref="A26:B26"/>
    <mergeCell ref="A27:B27"/>
    <mergeCell ref="A28:B28"/>
    <mergeCell ref="A12:B12"/>
    <mergeCell ref="A13:B13"/>
    <mergeCell ref="A14:B14"/>
    <mergeCell ref="A15:B15"/>
    <mergeCell ref="A16:A22"/>
    <mergeCell ref="C29:D29"/>
    <mergeCell ref="B3:C3"/>
    <mergeCell ref="A4:Z4"/>
    <mergeCell ref="A5:B5"/>
    <mergeCell ref="A6:B6"/>
    <mergeCell ref="A7:A10"/>
    <mergeCell ref="A11:B11"/>
    <mergeCell ref="D3:H3"/>
  </mergeCells>
  <printOptions/>
  <pageMargins left="0.14583333333333334" right="0.1875" top="0.16666666666666666" bottom="0.07291666666666667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dcterms:created xsi:type="dcterms:W3CDTF">2024-02-26T10:51:04Z</dcterms:created>
  <dcterms:modified xsi:type="dcterms:W3CDTF">2024-02-26T10:51:05Z</dcterms:modified>
  <cp:category/>
  <cp:version/>
  <cp:contentType/>
  <cp:contentStatus/>
</cp:coreProperties>
</file>